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brumatti/Documents/Ricardo (rbrumatti@gmail.com)/Residência Agrícola/Residência Agrícola/Seleção 2022/"/>
    </mc:Choice>
  </mc:AlternateContent>
  <xr:revisionPtr revIDLastSave="0" documentId="13_ncr:1_{5E592E32-A763-C24A-A23A-C900B936A7A3}" xr6:coauthVersionLast="47" xr6:coauthVersionMax="47" xr10:uidLastSave="{00000000-0000-0000-0000-000000000000}"/>
  <bookViews>
    <workbookView xWindow="80" yWindow="500" windowWidth="32000" windowHeight="17440" xr2:uid="{93F6778E-AFB0-BB4A-9397-5F17D38E4A3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G39" i="1" s="1"/>
  <c r="E32" i="1"/>
  <c r="G32" i="1" s="1"/>
  <c r="E16" i="1"/>
  <c r="G16" i="1" s="1"/>
  <c r="E10" i="1"/>
  <c r="G10" i="1"/>
  <c r="G40" i="1"/>
  <c r="G38" i="1"/>
  <c r="G37" i="1"/>
  <c r="G36" i="1"/>
  <c r="G35" i="1"/>
  <c r="G34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9" i="1"/>
  <c r="G8" i="1"/>
  <c r="G41" i="1" s="1"/>
</calcChain>
</file>

<file path=xl/sharedStrings.xml><?xml version="1.0" encoding="utf-8"?>
<sst xmlns="http://schemas.openxmlformats.org/spreadsheetml/2006/main" count="101" uniqueCount="63">
  <si>
    <t>ITEM</t>
  </si>
  <si>
    <t>DESCRIÇÃO</t>
  </si>
  <si>
    <t>VALOR UNITÁRIO (V)</t>
  </si>
  <si>
    <t>LIMITE</t>
  </si>
  <si>
    <t>NÚMERO DE COMPROVANTES (C)</t>
  </si>
  <si>
    <t>PONTUAÇÃO (V X C)</t>
  </si>
  <si>
    <t>Participação em cursos (exceto lato sensu) na área do curso de residência agrícola</t>
  </si>
  <si>
    <t>-</t>
  </si>
  <si>
    <t>Até 10 horas</t>
  </si>
  <si>
    <t>por curso</t>
  </si>
  <si>
    <t>De 10 a 50 horas</t>
  </si>
  <si>
    <t>Mais de 50 horas</t>
  </si>
  <si>
    <t>Experiência profissional na área do curso de residência agrícola </t>
  </si>
  <si>
    <t>por semestre</t>
  </si>
  <si>
    <t>Estágio Extracurricular na área do curso de residência agrícola </t>
  </si>
  <si>
    <t>cada 100 horas</t>
  </si>
  <si>
    <t>Estágio Extracurricular fora da área do curso de residência agrícola</t>
  </si>
  <si>
    <t>Estágio Curricular Supervisionado na área do curso de residência agrícola</t>
  </si>
  <si>
    <t xml:space="preserve">Exercício de Monitoria Concluído (bolsista ou voluntário) </t>
  </si>
  <si>
    <t>Participação em Programas de Iniciação Científica ou Extensão ou PET por semestre (bolsista)</t>
  </si>
  <si>
    <t>Participação em Programas de Iniciação Científica ou Extensão ou PET por semestre (voluntário)</t>
  </si>
  <si>
    <t>Participação em Projetos de Ensino, Pesquisa ou Extensão (participante / colaborador)</t>
  </si>
  <si>
    <t>por projeto</t>
  </si>
  <si>
    <t>Artigo completo na área do curso de residência agrícola, publicado em periódico científico indexado </t>
  </si>
  <si>
    <t>por artigo</t>
  </si>
  <si>
    <t>Artigo completo fora da área do curso de residência agrícola, publicado em periódico científico indexado </t>
  </si>
  <si>
    <t>Artigo completo na área do curso de residência agrícola, publicado em periódico científico não indexado </t>
  </si>
  <si>
    <t>Resumo em anais de eventos na área do curso de residência agrícola </t>
  </si>
  <si>
    <t>por resumo</t>
  </si>
  <si>
    <t>Participação em eventos na área do curso de residência agrícola (palestras, congressos, seminários, semanas, simpósios, mostras, workshops, encontros e afins) </t>
  </si>
  <si>
    <t>Até duas horas</t>
  </si>
  <si>
    <t>por evento</t>
  </si>
  <si>
    <t>Entre duas e quatro horas</t>
  </si>
  <si>
    <t>Entre quatro e oito horas</t>
  </si>
  <si>
    <t>Entre oito e 40 horas</t>
  </si>
  <si>
    <t>Mais de 40 horas</t>
  </si>
  <si>
    <t>Participação em eventos fora da área do curso de residência agrícola (palestras, congressos, seminários, semanas, simpósios, mostras, workshops, encontros e afins) </t>
  </si>
  <si>
    <t>Organização de Eventos </t>
  </si>
  <si>
    <t>Apresentação de Trabalho em eventos na área do curso de residência agrícola </t>
  </si>
  <si>
    <t>por trabalho</t>
  </si>
  <si>
    <t>1.1</t>
  </si>
  <si>
    <t>1.2</t>
  </si>
  <si>
    <t>1.3</t>
  </si>
  <si>
    <t>2.1</t>
  </si>
  <si>
    <t>2.2</t>
  </si>
  <si>
    <t>2.3</t>
  </si>
  <si>
    <t>15.1</t>
  </si>
  <si>
    <t>15.2</t>
  </si>
  <si>
    <t>15.3</t>
  </si>
  <si>
    <t>15.4</t>
  </si>
  <si>
    <t>15.5</t>
  </si>
  <si>
    <t>16.1</t>
  </si>
  <si>
    <t>16.2</t>
  </si>
  <si>
    <t>16.3</t>
  </si>
  <si>
    <t>16.4</t>
  </si>
  <si>
    <t>16.5</t>
  </si>
  <si>
    <t>Nome:</t>
  </si>
  <si>
    <t>CPF:</t>
  </si>
  <si>
    <t>E-mail:</t>
  </si>
  <si>
    <t>Participação em cursos (exceto lato sensu) fora da área do curso de residência agrícola</t>
  </si>
  <si>
    <t>Total</t>
  </si>
  <si>
    <t>Ficha de Pontuação do Curículo - EDITAL FAMEZ/UFMS N. 24 de 8 de novembro de 2021</t>
  </si>
  <si>
    <t>Processo Seletivo para ingresso na Residência Agrícola em Gestão de Custos Agropecuários - FAMEZ/UFMS/MAPA/TERRA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</si>
</sst>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vertical="center" wrapText="1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vertical="center" wrapText="1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vertical="center" wrapText="1"/>
      <protection locked="0" hidden="1"/>
    </xf>
    <xf numFmtId="0" fontId="4" fillId="3" borderId="5" xfId="0" applyFont="1" applyFill="1" applyBorder="1" applyAlignment="1" applyProtection="1">
      <alignment vertical="center" wrapText="1"/>
      <protection locked="0"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3" fillId="5" borderId="0" xfId="0" applyFont="1" applyFill="1" applyAlignment="1" applyProtection="1">
      <alignment wrapText="1"/>
      <protection locked="0" hidden="1"/>
    </xf>
    <xf numFmtId="0" fontId="1" fillId="6" borderId="0" xfId="0" applyFont="1" applyFill="1" applyAlignment="1" applyProtection="1">
      <protection hidden="1"/>
    </xf>
    <xf numFmtId="164" fontId="3" fillId="0" borderId="0" xfId="0" applyNumberFormat="1" applyFont="1" applyAlignment="1" applyProtection="1">
      <protection hidden="1"/>
    </xf>
    <xf numFmtId="0" fontId="3" fillId="0" borderId="0" xfId="0" applyFont="1" applyAlignment="1" applyProtection="1">
      <alignment wrapText="1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4" fillId="3" borderId="5" xfId="0" applyNumberFormat="1" applyFont="1" applyFill="1" applyBorder="1" applyAlignment="1" applyProtection="1">
      <alignment horizontal="center" vertical="center"/>
      <protection hidden="1"/>
    </xf>
    <xf numFmtId="2" fontId="3" fillId="0" borderId="5" xfId="0" applyNumberFormat="1" applyFont="1" applyBorder="1" applyAlignment="1" applyProtection="1">
      <alignment vertical="center" wrapText="1"/>
      <protection hidden="1"/>
    </xf>
    <xf numFmtId="2" fontId="4" fillId="3" borderId="5" xfId="0" applyNumberFormat="1" applyFont="1" applyFill="1" applyBorder="1" applyAlignment="1" applyProtection="1">
      <alignment vertical="center" wrapText="1"/>
      <protection hidden="1"/>
    </xf>
    <xf numFmtId="2" fontId="3" fillId="4" borderId="5" xfId="0" applyNumberFormat="1" applyFont="1" applyFill="1" applyBorder="1" applyAlignment="1" applyProtection="1">
      <alignment vertical="center" wrapText="1"/>
      <protection hidden="1"/>
    </xf>
    <xf numFmtId="2" fontId="4" fillId="0" borderId="5" xfId="0" applyNumberFormat="1" applyFont="1" applyBorder="1" applyAlignment="1" applyProtection="1">
      <alignment vertical="center" wrapText="1"/>
      <protection hidden="1"/>
    </xf>
    <xf numFmtId="2" fontId="3" fillId="0" borderId="5" xfId="0" applyNumberFormat="1" applyFont="1" applyFill="1" applyBorder="1" applyAlignment="1" applyProtection="1">
      <alignment vertical="center" wrapText="1"/>
      <protection hidden="1"/>
    </xf>
    <xf numFmtId="0" fontId="3" fillId="7" borderId="6" xfId="0" applyFont="1" applyFill="1" applyBorder="1" applyAlignment="1" applyProtection="1">
      <protection hidden="1"/>
    </xf>
    <xf numFmtId="0" fontId="3" fillId="7" borderId="3" xfId="0" applyFont="1" applyFill="1" applyBorder="1" applyAlignment="1" applyProtection="1">
      <alignment wrapText="1"/>
      <protection hidden="1"/>
    </xf>
    <xf numFmtId="0" fontId="3" fillId="7" borderId="3" xfId="0" applyFont="1" applyFill="1" applyBorder="1" applyAlignment="1" applyProtection="1">
      <protection hidden="1"/>
    </xf>
    <xf numFmtId="2" fontId="3" fillId="7" borderId="2" xfId="0" applyNumberFormat="1" applyFont="1" applyFill="1" applyBorder="1" applyAlignment="1" applyProtection="1">
      <alignment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CA20-D290-7A4F-BD22-CF9B9F0EB61E}">
  <sheetPr>
    <pageSetUpPr fitToPage="1"/>
  </sheetPr>
  <dimension ref="A1:H42"/>
  <sheetViews>
    <sheetView showGridLines="0" showRowColHeaders="0" tabSelected="1" workbookViewId="0">
      <selection activeCell="F16" sqref="F16"/>
    </sheetView>
  </sheetViews>
  <sheetFormatPr baseColWidth="10" defaultColWidth="0" defaultRowHeight="16" zeroHeight="1" x14ac:dyDescent="0.2"/>
  <cols>
    <col min="1" max="1" width="8" style="20" customWidth="1"/>
    <col min="2" max="2" width="108.83203125" style="21" bestFit="1" customWidth="1"/>
    <col min="3" max="3" width="6.1640625" style="20" bestFit="1" customWidth="1"/>
    <col min="4" max="4" width="18.33203125" style="20" customWidth="1"/>
    <col min="5" max="5" width="8.6640625" style="20" bestFit="1" customWidth="1"/>
    <col min="6" max="6" width="23.1640625" style="21" customWidth="1"/>
    <col min="7" max="7" width="15.1640625" style="21" customWidth="1"/>
    <col min="8" max="8" width="19.83203125" style="20" customWidth="1"/>
    <col min="9" max="16384" width="10.83203125" style="20" hidden="1"/>
  </cols>
  <sheetData>
    <row r="1" spans="1:8" ht="18" x14ac:dyDescent="0.2">
      <c r="A1" s="39" t="s">
        <v>62</v>
      </c>
      <c r="B1" s="39"/>
      <c r="C1" s="39"/>
      <c r="D1" s="39"/>
      <c r="E1" s="39"/>
      <c r="F1" s="39"/>
      <c r="G1" s="39"/>
    </row>
    <row r="2" spans="1:8" ht="18" x14ac:dyDescent="0.2">
      <c r="A2" s="39" t="s">
        <v>61</v>
      </c>
      <c r="B2" s="39"/>
      <c r="C2" s="39"/>
      <c r="D2" s="39"/>
      <c r="E2" s="39"/>
      <c r="F2" s="39"/>
      <c r="G2" s="39"/>
    </row>
    <row r="3" spans="1:8" x14ac:dyDescent="0.2">
      <c r="A3" s="23" t="s">
        <v>56</v>
      </c>
      <c r="B3" s="22"/>
    </row>
    <row r="4" spans="1:8" x14ac:dyDescent="0.2">
      <c r="A4" s="23" t="s">
        <v>58</v>
      </c>
      <c r="B4" s="22"/>
    </row>
    <row r="5" spans="1:8" ht="17" thickBot="1" x14ac:dyDescent="0.25">
      <c r="A5" s="23" t="s">
        <v>57</v>
      </c>
      <c r="B5" s="22"/>
    </row>
    <row r="6" spans="1:8" ht="35" thickBot="1" x14ac:dyDescent="0.25">
      <c r="A6" s="1" t="s">
        <v>0</v>
      </c>
      <c r="B6" s="2" t="s">
        <v>1</v>
      </c>
      <c r="C6" s="37" t="s">
        <v>2</v>
      </c>
      <c r="D6" s="38"/>
      <c r="E6" s="3" t="s">
        <v>3</v>
      </c>
      <c r="F6" s="2" t="s">
        <v>4</v>
      </c>
      <c r="G6" s="2" t="s">
        <v>5</v>
      </c>
    </row>
    <row r="7" spans="1:8" ht="18" thickBot="1" x14ac:dyDescent="0.25">
      <c r="A7" s="4">
        <v>1</v>
      </c>
      <c r="B7" s="5" t="s">
        <v>6</v>
      </c>
      <c r="C7" s="6" t="s">
        <v>7</v>
      </c>
      <c r="D7" s="6" t="s">
        <v>7</v>
      </c>
      <c r="E7" s="6" t="s">
        <v>7</v>
      </c>
      <c r="F7" s="7"/>
      <c r="G7" s="7"/>
    </row>
    <row r="8" spans="1:8" ht="18" thickBot="1" x14ac:dyDescent="0.25">
      <c r="A8" s="8" t="s">
        <v>40</v>
      </c>
      <c r="B8" s="7" t="s">
        <v>8</v>
      </c>
      <c r="C8" s="6">
        <v>0.05</v>
      </c>
      <c r="D8" s="6" t="s">
        <v>9</v>
      </c>
      <c r="E8" s="6">
        <v>0.1</v>
      </c>
      <c r="F8" s="18"/>
      <c r="G8" s="28">
        <f>IF(C8*F8&gt;=E8,E8,C8*F8)</f>
        <v>0</v>
      </c>
      <c r="H8" s="24"/>
    </row>
    <row r="9" spans="1:8" ht="18" thickBot="1" x14ac:dyDescent="0.25">
      <c r="A9" s="8" t="s">
        <v>41</v>
      </c>
      <c r="B9" s="7" t="s">
        <v>10</v>
      </c>
      <c r="C9" s="6">
        <v>0.1</v>
      </c>
      <c r="D9" s="6" t="s">
        <v>9</v>
      </c>
      <c r="E9" s="6">
        <v>0.2</v>
      </c>
      <c r="F9" s="18"/>
      <c r="G9" s="28">
        <f>IF(C9*F9&gt;=E9,E9,C9*F9)</f>
        <v>0</v>
      </c>
      <c r="H9" s="24"/>
    </row>
    <row r="10" spans="1:8" ht="18" thickBot="1" x14ac:dyDescent="0.25">
      <c r="A10" s="8" t="s">
        <v>42</v>
      </c>
      <c r="B10" s="7" t="s">
        <v>11</v>
      </c>
      <c r="C10" s="6">
        <v>0.15</v>
      </c>
      <c r="D10" s="6" t="s">
        <v>9</v>
      </c>
      <c r="E10" s="26">
        <f>0.3+0.1125</f>
        <v>0.41249999999999998</v>
      </c>
      <c r="F10" s="18"/>
      <c r="G10" s="28">
        <f>IF(C10*F10&gt;=E10,E10,C10*F10)</f>
        <v>0</v>
      </c>
      <c r="H10" s="24"/>
    </row>
    <row r="11" spans="1:8" ht="18" thickBot="1" x14ac:dyDescent="0.25">
      <c r="A11" s="9">
        <v>2</v>
      </c>
      <c r="B11" s="10" t="s">
        <v>59</v>
      </c>
      <c r="C11" s="11" t="s">
        <v>7</v>
      </c>
      <c r="D11" s="11" t="s">
        <v>7</v>
      </c>
      <c r="E11" s="11" t="s">
        <v>7</v>
      </c>
      <c r="F11" s="12"/>
      <c r="G11" s="29"/>
    </row>
    <row r="12" spans="1:8" ht="18" thickBot="1" x14ac:dyDescent="0.25">
      <c r="A12" s="13" t="s">
        <v>43</v>
      </c>
      <c r="B12" s="12" t="s">
        <v>8</v>
      </c>
      <c r="C12" s="11">
        <v>2.5000000000000001E-2</v>
      </c>
      <c r="D12" s="11" t="s">
        <v>9</v>
      </c>
      <c r="E12" s="11">
        <v>0.05</v>
      </c>
      <c r="F12" s="19"/>
      <c r="G12" s="30">
        <f t="shared" ref="G12:G26" si="0">IF(C12*F12&gt;=E12,E12,C12*F12)</f>
        <v>0</v>
      </c>
      <c r="H12" s="24"/>
    </row>
    <row r="13" spans="1:8" ht="18" thickBot="1" x14ac:dyDescent="0.25">
      <c r="A13" s="13" t="s">
        <v>44</v>
      </c>
      <c r="B13" s="12" t="s">
        <v>10</v>
      </c>
      <c r="C13" s="11">
        <v>0.05</v>
      </c>
      <c r="D13" s="11" t="s">
        <v>9</v>
      </c>
      <c r="E13" s="11">
        <v>0.1</v>
      </c>
      <c r="F13" s="19"/>
      <c r="G13" s="30">
        <f t="shared" si="0"/>
        <v>0</v>
      </c>
      <c r="H13" s="24"/>
    </row>
    <row r="14" spans="1:8" ht="18" thickBot="1" x14ac:dyDescent="0.25">
      <c r="A14" s="13" t="s">
        <v>45</v>
      </c>
      <c r="B14" s="12" t="s">
        <v>11</v>
      </c>
      <c r="C14" s="11">
        <v>7.4999999999999997E-2</v>
      </c>
      <c r="D14" s="11" t="s">
        <v>9</v>
      </c>
      <c r="E14" s="11">
        <v>0.15</v>
      </c>
      <c r="F14" s="19"/>
      <c r="G14" s="30">
        <f t="shared" si="0"/>
        <v>0</v>
      </c>
      <c r="H14" s="24"/>
    </row>
    <row r="15" spans="1:8" ht="18" thickBot="1" x14ac:dyDescent="0.25">
      <c r="A15" s="4">
        <v>3</v>
      </c>
      <c r="B15" s="5" t="s">
        <v>12</v>
      </c>
      <c r="C15" s="6">
        <v>0.5</v>
      </c>
      <c r="D15" s="6" t="s">
        <v>13</v>
      </c>
      <c r="E15" s="6">
        <v>1</v>
      </c>
      <c r="F15" s="18"/>
      <c r="G15" s="28">
        <f t="shared" si="0"/>
        <v>0</v>
      </c>
      <c r="H15" s="24"/>
    </row>
    <row r="16" spans="1:8" ht="18" thickBot="1" x14ac:dyDescent="0.25">
      <c r="A16" s="9">
        <v>4</v>
      </c>
      <c r="B16" s="10" t="s">
        <v>14</v>
      </c>
      <c r="C16" s="11">
        <v>0.2</v>
      </c>
      <c r="D16" s="11" t="s">
        <v>15</v>
      </c>
      <c r="E16" s="27">
        <f>0.8+0.1125</f>
        <v>0.91250000000000009</v>
      </c>
      <c r="F16" s="19"/>
      <c r="G16" s="30">
        <f t="shared" si="0"/>
        <v>0</v>
      </c>
      <c r="H16" s="24"/>
    </row>
    <row r="17" spans="1:8" ht="18" thickBot="1" x14ac:dyDescent="0.25">
      <c r="A17" s="4">
        <v>5</v>
      </c>
      <c r="B17" s="5" t="s">
        <v>16</v>
      </c>
      <c r="C17" s="6">
        <v>0.1</v>
      </c>
      <c r="D17" s="6" t="s">
        <v>15</v>
      </c>
      <c r="E17" s="6">
        <v>0.4</v>
      </c>
      <c r="F17" s="18"/>
      <c r="G17" s="28">
        <f t="shared" si="0"/>
        <v>0</v>
      </c>
      <c r="H17" s="24"/>
    </row>
    <row r="18" spans="1:8" ht="18" thickBot="1" x14ac:dyDescent="0.25">
      <c r="A18" s="9">
        <v>6</v>
      </c>
      <c r="B18" s="10" t="s">
        <v>17</v>
      </c>
      <c r="C18" s="11">
        <v>0.25</v>
      </c>
      <c r="D18" s="11" t="s">
        <v>15</v>
      </c>
      <c r="E18" s="11">
        <v>1</v>
      </c>
      <c r="F18" s="19"/>
      <c r="G18" s="30">
        <f t="shared" si="0"/>
        <v>0</v>
      </c>
      <c r="H18" s="24"/>
    </row>
    <row r="19" spans="1:8" ht="18" thickBot="1" x14ac:dyDescent="0.25">
      <c r="A19" s="4">
        <v>7</v>
      </c>
      <c r="B19" s="5" t="s">
        <v>18</v>
      </c>
      <c r="C19" s="6">
        <v>0.25</v>
      </c>
      <c r="D19" s="6" t="s">
        <v>13</v>
      </c>
      <c r="E19" s="6">
        <v>0.5</v>
      </c>
      <c r="F19" s="18"/>
      <c r="G19" s="28">
        <f t="shared" si="0"/>
        <v>0</v>
      </c>
      <c r="H19" s="24"/>
    </row>
    <row r="20" spans="1:8" ht="18" thickBot="1" x14ac:dyDescent="0.25">
      <c r="A20" s="9">
        <v>8</v>
      </c>
      <c r="B20" s="10" t="s">
        <v>19</v>
      </c>
      <c r="C20" s="14">
        <v>0.35</v>
      </c>
      <c r="D20" s="14" t="s">
        <v>13</v>
      </c>
      <c r="E20" s="11">
        <v>0.8</v>
      </c>
      <c r="F20" s="19"/>
      <c r="G20" s="30">
        <f t="shared" si="0"/>
        <v>0</v>
      </c>
      <c r="H20" s="24"/>
    </row>
    <row r="21" spans="1:8" ht="18" thickBot="1" x14ac:dyDescent="0.25">
      <c r="A21" s="4">
        <v>9</v>
      </c>
      <c r="B21" s="5" t="s">
        <v>20</v>
      </c>
      <c r="C21" s="15">
        <v>0.35</v>
      </c>
      <c r="D21" s="15" t="s">
        <v>13</v>
      </c>
      <c r="E21" s="6">
        <v>0.8</v>
      </c>
      <c r="F21" s="18"/>
      <c r="G21" s="28">
        <f t="shared" si="0"/>
        <v>0</v>
      </c>
      <c r="H21" s="24"/>
    </row>
    <row r="22" spans="1:8" ht="18" thickBot="1" x14ac:dyDescent="0.25">
      <c r="A22" s="9">
        <v>10</v>
      </c>
      <c r="B22" s="10" t="s">
        <v>21</v>
      </c>
      <c r="C22" s="14">
        <v>0.2</v>
      </c>
      <c r="D22" s="14" t="s">
        <v>22</v>
      </c>
      <c r="E22" s="11">
        <v>0.6</v>
      </c>
      <c r="F22" s="19"/>
      <c r="G22" s="30">
        <f t="shared" si="0"/>
        <v>0</v>
      </c>
      <c r="H22" s="24"/>
    </row>
    <row r="23" spans="1:8" ht="18" thickBot="1" x14ac:dyDescent="0.25">
      <c r="A23" s="4">
        <v>11</v>
      </c>
      <c r="B23" s="5" t="s">
        <v>23</v>
      </c>
      <c r="C23" s="15">
        <v>0.25</v>
      </c>
      <c r="D23" s="15" t="s">
        <v>24</v>
      </c>
      <c r="E23" s="6">
        <v>0.5</v>
      </c>
      <c r="F23" s="18"/>
      <c r="G23" s="28">
        <f t="shared" si="0"/>
        <v>0</v>
      </c>
      <c r="H23" s="24"/>
    </row>
    <row r="24" spans="1:8" ht="18" thickBot="1" x14ac:dyDescent="0.25">
      <c r="A24" s="9">
        <v>12</v>
      </c>
      <c r="B24" s="10" t="s">
        <v>25</v>
      </c>
      <c r="C24" s="14">
        <v>0.125</v>
      </c>
      <c r="D24" s="14" t="s">
        <v>24</v>
      </c>
      <c r="E24" s="11">
        <v>0.25</v>
      </c>
      <c r="F24" s="19"/>
      <c r="G24" s="30">
        <f t="shared" si="0"/>
        <v>0</v>
      </c>
      <c r="H24" s="24"/>
    </row>
    <row r="25" spans="1:8" ht="18" thickBot="1" x14ac:dyDescent="0.25">
      <c r="A25" s="4">
        <v>13</v>
      </c>
      <c r="B25" s="5" t="s">
        <v>26</v>
      </c>
      <c r="C25" s="15">
        <v>0.1</v>
      </c>
      <c r="D25" s="15" t="s">
        <v>24</v>
      </c>
      <c r="E25" s="6">
        <v>0.2</v>
      </c>
      <c r="F25" s="18"/>
      <c r="G25" s="28">
        <f t="shared" si="0"/>
        <v>0</v>
      </c>
      <c r="H25" s="24"/>
    </row>
    <row r="26" spans="1:8" ht="18" thickBot="1" x14ac:dyDescent="0.25">
      <c r="A26" s="9">
        <v>14</v>
      </c>
      <c r="B26" s="10" t="s">
        <v>27</v>
      </c>
      <c r="C26" s="14">
        <v>0.1</v>
      </c>
      <c r="D26" s="14" t="s">
        <v>28</v>
      </c>
      <c r="E26" s="11">
        <v>0.3</v>
      </c>
      <c r="F26" s="19"/>
      <c r="G26" s="30">
        <f t="shared" si="0"/>
        <v>0</v>
      </c>
      <c r="H26" s="24"/>
    </row>
    <row r="27" spans="1:8" ht="35" thickBot="1" x14ac:dyDescent="0.25">
      <c r="A27" s="4">
        <v>15</v>
      </c>
      <c r="B27" s="5" t="s">
        <v>29</v>
      </c>
      <c r="C27" s="16" t="s">
        <v>7</v>
      </c>
      <c r="D27" s="16" t="s">
        <v>7</v>
      </c>
      <c r="E27" s="6" t="s">
        <v>7</v>
      </c>
      <c r="F27" s="17"/>
      <c r="G27" s="31"/>
    </row>
    <row r="28" spans="1:8" ht="18" thickBot="1" x14ac:dyDescent="0.25">
      <c r="A28" s="8" t="s">
        <v>46</v>
      </c>
      <c r="B28" s="7" t="s">
        <v>30</v>
      </c>
      <c r="C28" s="15">
        <v>1.4999999999999999E-2</v>
      </c>
      <c r="D28" s="15" t="s">
        <v>31</v>
      </c>
      <c r="E28" s="6">
        <v>0.03</v>
      </c>
      <c r="F28" s="18"/>
      <c r="G28" s="28">
        <f t="shared" ref="G28:G32" si="1">IF(C28*F28&gt;=E28,E28,C28*F28)</f>
        <v>0</v>
      </c>
      <c r="H28" s="24"/>
    </row>
    <row r="29" spans="1:8" ht="18" thickBot="1" x14ac:dyDescent="0.25">
      <c r="A29" s="8" t="s">
        <v>47</v>
      </c>
      <c r="B29" s="7" t="s">
        <v>32</v>
      </c>
      <c r="C29" s="15">
        <v>2.5000000000000001E-2</v>
      </c>
      <c r="D29" s="15" t="s">
        <v>31</v>
      </c>
      <c r="E29" s="6">
        <v>0.05</v>
      </c>
      <c r="F29" s="18"/>
      <c r="G29" s="28">
        <f t="shared" si="1"/>
        <v>0</v>
      </c>
      <c r="H29" s="24"/>
    </row>
    <row r="30" spans="1:8" ht="18" thickBot="1" x14ac:dyDescent="0.25">
      <c r="A30" s="8" t="s">
        <v>48</v>
      </c>
      <c r="B30" s="7" t="s">
        <v>33</v>
      </c>
      <c r="C30" s="15">
        <v>3.5000000000000003E-2</v>
      </c>
      <c r="D30" s="15" t="s">
        <v>31</v>
      </c>
      <c r="E30" s="6">
        <v>7.0000000000000007E-2</v>
      </c>
      <c r="F30" s="18"/>
      <c r="G30" s="28">
        <f t="shared" si="1"/>
        <v>0</v>
      </c>
      <c r="H30" s="24"/>
    </row>
    <row r="31" spans="1:8" ht="18" thickBot="1" x14ac:dyDescent="0.25">
      <c r="A31" s="8" t="s">
        <v>49</v>
      </c>
      <c r="B31" s="7" t="s">
        <v>34</v>
      </c>
      <c r="C31" s="15">
        <v>7.4999999999999997E-2</v>
      </c>
      <c r="D31" s="15" t="s">
        <v>31</v>
      </c>
      <c r="E31" s="6">
        <v>0.15</v>
      </c>
      <c r="F31" s="18"/>
      <c r="G31" s="28">
        <f t="shared" si="1"/>
        <v>0</v>
      </c>
      <c r="H31" s="24"/>
    </row>
    <row r="32" spans="1:8" ht="18" thickBot="1" x14ac:dyDescent="0.25">
      <c r="A32" s="8" t="s">
        <v>50</v>
      </c>
      <c r="B32" s="7" t="s">
        <v>35</v>
      </c>
      <c r="C32" s="15">
        <v>0.15</v>
      </c>
      <c r="D32" s="15" t="s">
        <v>31</v>
      </c>
      <c r="E32" s="26">
        <f>0.3+0.1125</f>
        <v>0.41249999999999998</v>
      </c>
      <c r="F32" s="18"/>
      <c r="G32" s="28">
        <f t="shared" si="1"/>
        <v>0</v>
      </c>
      <c r="H32" s="24"/>
    </row>
    <row r="33" spans="1:8" ht="35" thickBot="1" x14ac:dyDescent="0.25">
      <c r="A33" s="9">
        <v>16</v>
      </c>
      <c r="B33" s="10" t="s">
        <v>36</v>
      </c>
      <c r="C33" s="14"/>
      <c r="D33" s="14"/>
      <c r="E33" s="11">
        <v>0.3</v>
      </c>
      <c r="F33" s="12"/>
      <c r="G33" s="29"/>
    </row>
    <row r="34" spans="1:8" ht="18" thickBot="1" x14ac:dyDescent="0.25">
      <c r="A34" s="13" t="s">
        <v>51</v>
      </c>
      <c r="B34" s="12" t="s">
        <v>30</v>
      </c>
      <c r="C34" s="14">
        <v>5.0000000000000001E-3</v>
      </c>
      <c r="D34" s="14" t="s">
        <v>31</v>
      </c>
      <c r="E34" s="11">
        <v>0.01</v>
      </c>
      <c r="F34" s="19"/>
      <c r="G34" s="30">
        <f t="shared" ref="G34:G38" si="2">IF(C34*F34&gt;=E34,E34,C34*F34)</f>
        <v>0</v>
      </c>
      <c r="H34" s="24"/>
    </row>
    <row r="35" spans="1:8" ht="18" thickBot="1" x14ac:dyDescent="0.25">
      <c r="A35" s="13" t="s">
        <v>52</v>
      </c>
      <c r="B35" s="12" t="s">
        <v>32</v>
      </c>
      <c r="C35" s="14">
        <v>0.01</v>
      </c>
      <c r="D35" s="14" t="s">
        <v>31</v>
      </c>
      <c r="E35" s="11">
        <v>0.02</v>
      </c>
      <c r="F35" s="19"/>
      <c r="G35" s="30">
        <f t="shared" si="2"/>
        <v>0</v>
      </c>
      <c r="H35" s="24"/>
    </row>
    <row r="36" spans="1:8" ht="18" thickBot="1" x14ac:dyDescent="0.25">
      <c r="A36" s="13" t="s">
        <v>53</v>
      </c>
      <c r="B36" s="12" t="s">
        <v>33</v>
      </c>
      <c r="C36" s="14">
        <v>2.5000000000000001E-2</v>
      </c>
      <c r="D36" s="14" t="s">
        <v>31</v>
      </c>
      <c r="E36" s="11">
        <v>0.05</v>
      </c>
      <c r="F36" s="19"/>
      <c r="G36" s="30">
        <f t="shared" si="2"/>
        <v>0</v>
      </c>
      <c r="H36" s="24"/>
    </row>
    <row r="37" spans="1:8" ht="18" thickBot="1" x14ac:dyDescent="0.25">
      <c r="A37" s="13" t="s">
        <v>54</v>
      </c>
      <c r="B37" s="12" t="s">
        <v>34</v>
      </c>
      <c r="C37" s="14">
        <v>3.5000000000000003E-2</v>
      </c>
      <c r="D37" s="14" t="s">
        <v>31</v>
      </c>
      <c r="E37" s="11">
        <v>7.0000000000000007E-2</v>
      </c>
      <c r="F37" s="19"/>
      <c r="G37" s="30">
        <f t="shared" si="2"/>
        <v>0</v>
      </c>
      <c r="H37" s="24"/>
    </row>
    <row r="38" spans="1:8" ht="18" thickBot="1" x14ac:dyDescent="0.25">
      <c r="A38" s="13" t="s">
        <v>55</v>
      </c>
      <c r="B38" s="12" t="s">
        <v>35</v>
      </c>
      <c r="C38" s="14">
        <v>7.4999999999999997E-2</v>
      </c>
      <c r="D38" s="14" t="s">
        <v>31</v>
      </c>
      <c r="E38" s="11">
        <v>0.15</v>
      </c>
      <c r="F38" s="19"/>
      <c r="G38" s="30">
        <f t="shared" si="2"/>
        <v>0</v>
      </c>
      <c r="H38" s="24"/>
    </row>
    <row r="39" spans="1:8" ht="18" thickBot="1" x14ac:dyDescent="0.25">
      <c r="A39" s="4">
        <v>17</v>
      </c>
      <c r="B39" s="5" t="s">
        <v>37</v>
      </c>
      <c r="C39" s="15">
        <v>0.15</v>
      </c>
      <c r="D39" s="15" t="s">
        <v>31</v>
      </c>
      <c r="E39" s="26">
        <f>0.3+0.1125</f>
        <v>0.41249999999999998</v>
      </c>
      <c r="F39" s="18"/>
      <c r="G39" s="32">
        <f>IF(C39*F39&gt;=E39,E39,C39*F39)</f>
        <v>0</v>
      </c>
      <c r="H39" s="24"/>
    </row>
    <row r="40" spans="1:8" ht="18" thickBot="1" x14ac:dyDescent="0.25">
      <c r="A40" s="9">
        <v>18</v>
      </c>
      <c r="B40" s="10" t="s">
        <v>38</v>
      </c>
      <c r="C40" s="14">
        <v>0.1</v>
      </c>
      <c r="D40" s="14" t="s">
        <v>39</v>
      </c>
      <c r="E40" s="11">
        <v>0.3</v>
      </c>
      <c r="F40" s="19"/>
      <c r="G40" s="30">
        <f>IF(C40*F40&gt;=E40,E40,C40*F40)</f>
        <v>0</v>
      </c>
      <c r="H40" s="24"/>
    </row>
    <row r="41" spans="1:8" ht="17" thickBot="1" x14ac:dyDescent="0.25">
      <c r="A41" s="33" t="s">
        <v>60</v>
      </c>
      <c r="B41" s="34"/>
      <c r="C41" s="35"/>
      <c r="D41" s="35"/>
      <c r="E41" s="35"/>
      <c r="F41" s="34"/>
      <c r="G41" s="36">
        <f>SUM(G8:G40)</f>
        <v>0</v>
      </c>
    </row>
    <row r="42" spans="1:8" x14ac:dyDescent="0.2">
      <c r="G42" s="25"/>
    </row>
  </sheetData>
  <sheetProtection algorithmName="SHA-512" hashValue="RKsuWiiH9xQjCJgMJjo+j26uFbMhI0S+rEPK0vm8kWIWCNg+I6q3sejW6M1Q+HNZC9AiIzDCNhGLzDAruNhKGA==" saltValue="rJA79jX4NRmoQGjTWAKC2g==" spinCount="100000" sheet="1" objects="1" scenarios="1" selectLockedCells="1"/>
  <mergeCells count="3">
    <mergeCell ref="C6:D6"/>
    <mergeCell ref="A1:G1"/>
    <mergeCell ref="A2:G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fitToHeight="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lq468</cp:lastModifiedBy>
  <cp:lastPrinted>2021-02-15T15:10:56Z</cp:lastPrinted>
  <dcterms:created xsi:type="dcterms:W3CDTF">2021-02-15T13:54:31Z</dcterms:created>
  <dcterms:modified xsi:type="dcterms:W3CDTF">2021-11-10T19:05:26Z</dcterms:modified>
  <cp:category/>
</cp:coreProperties>
</file>